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c/Desktop/"/>
    </mc:Choice>
  </mc:AlternateContent>
  <xr:revisionPtr revIDLastSave="0" documentId="13_ncr:1_{99123D69-2A6F-B541-8EFF-8A10B2295EFA}" xr6:coauthVersionLast="45" xr6:coauthVersionMax="45" xr10:uidLastSave="{00000000-0000-0000-0000-000000000000}"/>
  <bookViews>
    <workbookView xWindow="0" yWindow="460" windowWidth="33600" windowHeight="18940" tabRatio="500" xr2:uid="{00000000-000D-0000-FFFF-FFFF00000000}"/>
  </bookViews>
  <sheets>
    <sheet name="Recipe" sheetId="1" r:id="rId1"/>
  </sheets>
  <definedNames>
    <definedName name="_xlnm.Print_Area" localSheetId="0">Recipe!$B$2:$F$30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H33" i="1" l="1"/>
  <c r="H2" i="1"/>
  <c r="F6" i="1" l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5" i="1"/>
  <c r="H5" i="1" s="1"/>
  <c r="H30" i="1" l="1"/>
  <c r="G30" i="1"/>
  <c r="E30" i="1"/>
  <c r="H34" i="1" l="1"/>
  <c r="H35" i="1" s="1"/>
  <c r="H36" i="1" s="1"/>
  <c r="F30" i="1"/>
</calcChain>
</file>

<file path=xl/sharedStrings.xml><?xml version="1.0" encoding="utf-8"?>
<sst xmlns="http://schemas.openxmlformats.org/spreadsheetml/2006/main" count="55" uniqueCount="32">
  <si>
    <t>Batch size (g):</t>
  </si>
  <si>
    <t>INCI</t>
  </si>
  <si>
    <t>INGREDIENT</t>
  </si>
  <si>
    <t>FASE</t>
  </si>
  <si>
    <t>%</t>
  </si>
  <si>
    <t>Cost (DKK) in this batch</t>
  </si>
  <si>
    <t>insert ingredient</t>
  </si>
  <si>
    <t>TOTALS</t>
  </si>
  <si>
    <t>Overhead</t>
  </si>
  <si>
    <t>BATCH: 38. 23-04-2019</t>
  </si>
  <si>
    <t>Supplier</t>
  </si>
  <si>
    <t>Safety sheets</t>
  </si>
  <si>
    <t>√</t>
  </si>
  <si>
    <t>Price / gram</t>
  </si>
  <si>
    <t>Amt.(g) in Batch</t>
  </si>
  <si>
    <t>Packaging</t>
  </si>
  <si>
    <t>Jar</t>
  </si>
  <si>
    <t>VAT</t>
  </si>
  <si>
    <t>Ingr./ pcs</t>
  </si>
  <si>
    <t>Cost / pcs</t>
  </si>
  <si>
    <t>Sale price</t>
  </si>
  <si>
    <t>Recept 001 Face Cream</t>
  </si>
  <si>
    <t>Quantity</t>
  </si>
  <si>
    <t>PH</t>
  </si>
  <si>
    <t>Water</t>
  </si>
  <si>
    <t xml:space="preserve">INSTRUCTIONS: </t>
  </si>
  <si>
    <t xml:space="preserve">Step 2: Fill in column C with the names of your ingredients.  </t>
  </si>
  <si>
    <t xml:space="preserve">Step 3: Fill in column E with the % of your ingredients EXCEPT the first ingredient as that is used by the calculator to make your formula add up to 100%.  </t>
  </si>
  <si>
    <r>
      <t xml:space="preserve">Step 1: Type the batch size (weight) you wish to make in the relevant </t>
    </r>
    <r>
      <rPr>
        <b/>
        <sz val="12"/>
        <color theme="3" tint="-0.249977111117893"/>
        <rFont val="Calibri"/>
        <family val="2"/>
      </rPr>
      <t xml:space="preserve">blue box.  </t>
    </r>
  </si>
  <si>
    <r>
      <t xml:space="preserve">Step 4: Type the quantity (number of items your batch delivers) after you’ve finished your production in the relevant </t>
    </r>
    <r>
      <rPr>
        <b/>
        <sz val="12"/>
        <color theme="7" tint="-0.249977111117893"/>
        <rFont val="Calibri"/>
        <family val="2"/>
      </rPr>
      <t xml:space="preserve">purple box.  </t>
    </r>
  </si>
  <si>
    <t xml:space="preserve">DO NOT TYPE IN COLUMNS F NOR H. </t>
  </si>
  <si>
    <t>Step 5: Check your invoices and fill in the cost pr gram in column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</si>
</sst>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£&quot;#,##0.0000"/>
    <numFmt numFmtId="165" formatCode="_(&quot;$&quot;* #,##0.00_);_(&quot;$&quot;* \(#,##0.00\);_(&quot;$&quot;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#,##0.0"/>
  </numFmts>
  <fonts count="2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entury Gothic"/>
      <family val="1"/>
    </font>
    <font>
      <b/>
      <sz val="18"/>
      <color theme="3"/>
      <name val="Century Gothic"/>
      <family val="1"/>
    </font>
    <font>
      <sz val="12"/>
      <color rgb="FF454545"/>
      <name val="Century Gothic"/>
      <family val="1"/>
    </font>
    <font>
      <sz val="9"/>
      <color rgb="FF454545"/>
      <name val="Century Gothic"/>
      <family val="1"/>
    </font>
    <font>
      <sz val="10"/>
      <name val="Century Gothic"/>
      <family val="1"/>
    </font>
    <font>
      <sz val="12"/>
      <name val="Century Gothic"/>
      <family val="1"/>
    </font>
    <font>
      <sz val="11"/>
      <color rgb="FF000000"/>
      <name val="Century Gothic"/>
      <family val="1"/>
    </font>
    <font>
      <b/>
      <sz val="14"/>
      <name val="Century Gothic"/>
      <family val="1"/>
    </font>
    <font>
      <b/>
      <sz val="10"/>
      <name val="Century Gothic"/>
      <family val="1"/>
    </font>
    <font>
      <sz val="12"/>
      <color theme="1"/>
      <name val="Century Gothic"/>
      <family val="1"/>
    </font>
    <font>
      <i/>
      <sz val="12"/>
      <name val="Century Gothic"/>
      <family val="1"/>
    </font>
    <font>
      <sz val="12"/>
      <color rgb="FF4A442A"/>
      <name val="Century Gothic"/>
      <family val="1"/>
    </font>
    <font>
      <b/>
      <sz val="10"/>
      <color theme="0"/>
      <name val="Century Gothic"/>
      <family val="1"/>
    </font>
    <font>
      <b/>
      <sz val="12"/>
      <color theme="0"/>
      <name val="Century Gothic"/>
      <family val="1"/>
    </font>
    <font>
      <b/>
      <sz val="12"/>
      <color rgb="FFFF0000"/>
      <name val="Calibri"/>
      <family val="2"/>
    </font>
    <font>
      <b/>
      <sz val="12"/>
      <color theme="3" tint="-0.249977111117893"/>
      <name val="Calibri"/>
      <family val="2"/>
    </font>
    <font>
      <b/>
      <sz val="12"/>
      <color theme="7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25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6">
    <xf numFmtId="0" fontId="0" fillId="0" borderId="0" xfId="0"/>
    <xf numFmtId="0" fontId="7" fillId="0" borderId="0" xfId="2" applyFont="1" applyBorder="1"/>
    <xf numFmtId="0" fontId="8" fillId="0" borderId="0" xfId="1" applyFont="1" applyAlignment="1">
      <alignment horizontal="left"/>
    </xf>
    <xf numFmtId="0" fontId="9" fillId="0" borderId="0" xfId="2" applyFo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3" fillId="0" borderId="0" xfId="2" applyFont="1"/>
    <xf numFmtId="10" fontId="14" fillId="0" borderId="0" xfId="2" applyNumberFormat="1" applyFont="1"/>
    <xf numFmtId="0" fontId="12" fillId="0" borderId="0" xfId="2" applyFont="1"/>
    <xf numFmtId="164" fontId="11" fillId="0" borderId="0" xfId="2" applyNumberFormat="1" applyFont="1" applyAlignment="1">
      <alignment horizontal="center"/>
    </xf>
    <xf numFmtId="0" fontId="11" fillId="0" borderId="0" xfId="2" applyFont="1" applyAlignment="1">
      <alignment horizontal="center"/>
    </xf>
    <xf numFmtId="0" fontId="15" fillId="0" borderId="0" xfId="2" applyFont="1" applyFill="1" applyBorder="1" applyAlignment="1">
      <alignment wrapText="1"/>
    </xf>
    <xf numFmtId="0" fontId="7" fillId="0" borderId="1" xfId="2" applyFont="1" applyFill="1" applyBorder="1" applyAlignment="1">
      <alignment horizontal="center"/>
    </xf>
    <xf numFmtId="10" fontId="7" fillId="0" borderId="1" xfId="2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 wrapText="1"/>
    </xf>
    <xf numFmtId="164" fontId="7" fillId="0" borderId="1" xfId="2" applyNumberFormat="1" applyFont="1" applyBorder="1" applyAlignment="1">
      <alignment horizontal="center" shrinkToFit="1"/>
    </xf>
    <xf numFmtId="0" fontId="7" fillId="0" borderId="6" xfId="0" applyFont="1" applyBorder="1" applyAlignment="1">
      <alignment horizontal="center" wrapText="1"/>
    </xf>
    <xf numFmtId="0" fontId="15" fillId="0" borderId="0" xfId="2" applyFont="1"/>
    <xf numFmtId="166" fontId="11" fillId="0" borderId="0" xfId="3" applyNumberFormat="1" applyFont="1" applyBorder="1"/>
    <xf numFmtId="0" fontId="12" fillId="0" borderId="1" xfId="2" applyFont="1" applyBorder="1" applyAlignment="1">
      <alignment horizontal="left"/>
    </xf>
    <xf numFmtId="0" fontId="16" fillId="0" borderId="1" xfId="0" applyFont="1" applyBorder="1"/>
    <xf numFmtId="10" fontId="12" fillId="0" borderId="1" xfId="2" applyNumberFormat="1" applyFont="1" applyBorder="1" applyAlignment="1">
      <alignment horizontal="right"/>
    </xf>
    <xf numFmtId="2" fontId="12" fillId="0" borderId="1" xfId="2" applyNumberFormat="1" applyFont="1" applyFill="1" applyBorder="1"/>
    <xf numFmtId="4" fontId="12" fillId="0" borderId="1" xfId="2" applyNumberFormat="1" applyFont="1" applyFill="1" applyBorder="1" applyAlignment="1">
      <alignment horizontal="right"/>
    </xf>
    <xf numFmtId="0" fontId="12" fillId="0" borderId="7" xfId="2" applyFont="1" applyBorder="1" applyAlignment="1">
      <alignment horizontal="left"/>
    </xf>
    <xf numFmtId="0" fontId="12" fillId="0" borderId="1" xfId="2" quotePrefix="1" applyFont="1" applyBorder="1" applyAlignment="1">
      <alignment horizontal="center" vertical="center"/>
    </xf>
    <xf numFmtId="166" fontId="11" fillId="0" borderId="0" xfId="3" applyNumberFormat="1" applyFont="1" applyFill="1" applyBorder="1"/>
    <xf numFmtId="0" fontId="16" fillId="0" borderId="1" xfId="0" quotePrefix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16" fillId="0" borderId="1" xfId="0" applyFont="1" applyBorder="1" applyAlignment="1">
      <alignment vertical="center"/>
    </xf>
    <xf numFmtId="0" fontId="12" fillId="0" borderId="0" xfId="2" applyFont="1" applyBorder="1"/>
    <xf numFmtId="0" fontId="12" fillId="0" borderId="0" xfId="2" applyFont="1" applyBorder="1" applyAlignment="1">
      <alignment horizontal="right"/>
    </xf>
    <xf numFmtId="0" fontId="17" fillId="0" borderId="2" xfId="2" applyFont="1" applyBorder="1" applyAlignment="1">
      <alignment horizontal="left"/>
    </xf>
    <xf numFmtId="0" fontId="12" fillId="0" borderId="2" xfId="2" applyFont="1" applyBorder="1" applyAlignment="1">
      <alignment horizontal="left"/>
    </xf>
    <xf numFmtId="10" fontId="12" fillId="0" borderId="2" xfId="2" applyNumberFormat="1" applyFont="1" applyBorder="1" applyAlignment="1">
      <alignment horizontal="right"/>
    </xf>
    <xf numFmtId="2" fontId="12" fillId="0" borderId="2" xfId="2" applyNumberFormat="1" applyFont="1" applyFill="1" applyBorder="1"/>
    <xf numFmtId="4" fontId="12" fillId="0" borderId="2" xfId="2" applyNumberFormat="1" applyFont="1" applyFill="1" applyBorder="1" applyAlignment="1">
      <alignment horizontal="right"/>
    </xf>
    <xf numFmtId="166" fontId="15" fillId="0" borderId="0" xfId="3" applyNumberFormat="1" applyFont="1" applyBorder="1"/>
    <xf numFmtId="0" fontId="12" fillId="0" borderId="3" xfId="2" applyFont="1" applyBorder="1" applyAlignment="1">
      <alignment horizontal="center"/>
    </xf>
    <xf numFmtId="0" fontId="12" fillId="0" borderId="4" xfId="2" applyFont="1" applyBorder="1" applyAlignment="1">
      <alignment horizontal="left"/>
    </xf>
    <xf numFmtId="10" fontId="12" fillId="0" borderId="4" xfId="2" applyNumberFormat="1" applyFont="1" applyFill="1" applyBorder="1"/>
    <xf numFmtId="2" fontId="12" fillId="0" borderId="4" xfId="2" applyNumberFormat="1" applyFont="1" applyFill="1" applyBorder="1"/>
    <xf numFmtId="0" fontId="16" fillId="0" borderId="5" xfId="0" applyFont="1" applyBorder="1"/>
    <xf numFmtId="0" fontId="11" fillId="0" borderId="5" xfId="2" applyFont="1" applyBorder="1"/>
    <xf numFmtId="10" fontId="11" fillId="0" borderId="5" xfId="2" applyNumberFormat="1" applyFont="1" applyBorder="1"/>
    <xf numFmtId="167" fontId="11" fillId="0" borderId="5" xfId="2" applyNumberFormat="1" applyFont="1" applyBorder="1"/>
    <xf numFmtId="164" fontId="11" fillId="0" borderId="5" xfId="2" applyNumberFormat="1" applyFont="1" applyBorder="1" applyAlignment="1">
      <alignment horizontal="center"/>
    </xf>
    <xf numFmtId="10" fontId="15" fillId="0" borderId="1" xfId="2" applyNumberFormat="1" applyFont="1" applyBorder="1"/>
    <xf numFmtId="0" fontId="11" fillId="0" borderId="1" xfId="2" applyFont="1" applyBorder="1"/>
    <xf numFmtId="164" fontId="11" fillId="0" borderId="1" xfId="2" applyNumberFormat="1" applyFont="1" applyBorder="1" applyAlignment="1">
      <alignment horizontal="center"/>
    </xf>
    <xf numFmtId="10" fontId="11" fillId="0" borderId="1" xfId="2" applyNumberFormat="1" applyFont="1" applyBorder="1"/>
    <xf numFmtId="10" fontId="11" fillId="0" borderId="1" xfId="2" applyNumberFormat="1" applyFont="1" applyBorder="1" applyAlignment="1">
      <alignment horizontal="right"/>
    </xf>
    <xf numFmtId="0" fontId="11" fillId="0" borderId="1" xfId="2" quotePrefix="1" applyFont="1" applyBorder="1"/>
    <xf numFmtId="10" fontId="11" fillId="0" borderId="0" xfId="2" applyNumberFormat="1" applyFont="1"/>
    <xf numFmtId="0" fontId="11" fillId="0" borderId="0" xfId="2" quotePrefix="1" applyFont="1"/>
    <xf numFmtId="0" fontId="15" fillId="0" borderId="0" xfId="2" applyFont="1" applyAlignment="1">
      <alignment horizontal="center"/>
    </xf>
    <xf numFmtId="0" fontId="18" fillId="0" borderId="0" xfId="0" applyFont="1" applyAlignment="1">
      <alignment vertical="center"/>
    </xf>
    <xf numFmtId="0" fontId="16" fillId="0" borderId="1" xfId="2" applyFont="1" applyBorder="1" applyAlignment="1">
      <alignment horizontal="left"/>
    </xf>
    <xf numFmtId="10" fontId="16" fillId="0" borderId="1" xfId="2" applyNumberFormat="1" applyFont="1" applyBorder="1" applyAlignment="1">
      <alignment horizontal="right"/>
    </xf>
    <xf numFmtId="2" fontId="16" fillId="0" borderId="1" xfId="2" applyNumberFormat="1" applyFont="1" applyBorder="1"/>
    <xf numFmtId="0" fontId="16" fillId="0" borderId="1" xfId="0" applyFont="1" applyBorder="1" applyAlignment="1">
      <alignment horizontal="left"/>
    </xf>
    <xf numFmtId="2" fontId="12" fillId="0" borderId="8" xfId="2" applyNumberFormat="1" applyFont="1" applyFill="1" applyBorder="1" applyAlignment="1">
      <alignment horizontal="right"/>
    </xf>
    <xf numFmtId="4" fontId="11" fillId="0" borderId="5" xfId="2" applyNumberFormat="1" applyFont="1" applyBorder="1" applyAlignment="1">
      <alignment horizontal="right"/>
    </xf>
    <xf numFmtId="4" fontId="11" fillId="0" borderId="1" xfId="2" applyNumberFormat="1" applyFont="1" applyBorder="1" applyAlignment="1">
      <alignment horizontal="right"/>
    </xf>
    <xf numFmtId="4" fontId="15" fillId="0" borderId="1" xfId="2" applyNumberFormat="1" applyFont="1" applyBorder="1" applyAlignment="1">
      <alignment horizontal="right"/>
    </xf>
    <xf numFmtId="3" fontId="19" fillId="2" borderId="9" xfId="2" applyNumberFormat="1" applyFont="1" applyFill="1" applyBorder="1" applyAlignment="1">
      <alignment horizontal="center"/>
    </xf>
    <xf numFmtId="168" fontId="20" fillId="3" borderId="9" xfId="2" applyNumberFormat="1" applyFont="1" applyFill="1" applyBorder="1" applyAlignment="1">
      <alignment horizontal="center"/>
    </xf>
    <xf numFmtId="4" fontId="7" fillId="4" borderId="9" xfId="2" applyNumberFormat="1" applyFont="1" applyFill="1" applyBorder="1" applyAlignment="1">
      <alignment horizontal="center"/>
    </xf>
    <xf numFmtId="0" fontId="19" fillId="2" borderId="3" xfId="2" applyFont="1" applyFill="1" applyBorder="1" applyAlignment="1">
      <alignment horizontal="center"/>
    </xf>
    <xf numFmtId="0" fontId="19" fillId="3" borderId="4" xfId="2" applyFont="1" applyFill="1" applyBorder="1" applyAlignment="1">
      <alignment horizontal="center"/>
    </xf>
    <xf numFmtId="0" fontId="15" fillId="4" borderId="8" xfId="2" applyFont="1" applyFill="1" applyBorder="1" applyAlignment="1">
      <alignment horizontal="center"/>
    </xf>
    <xf numFmtId="0" fontId="21" fillId="5" borderId="0" xfId="0" applyFont="1" applyFill="1" applyAlignment="1">
      <alignment vertical="center"/>
    </xf>
    <xf numFmtId="0" fontId="11" fillId="5" borderId="0" xfId="2" applyFont="1" applyFill="1"/>
    <xf numFmtId="0" fontId="15" fillId="5" borderId="0" xfId="2" applyFont="1" applyFill="1"/>
  </cellXfs>
  <cellStyles count="225">
    <cellStyle name="Currency 2" xfId="3" xr:uid="{00000000-0005-0000-0000-00006E000000}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Normal" xfId="0" builtinId="0"/>
    <cellStyle name="Normal 2" xfId="2" xr:uid="{00000000-0005-0000-0000-0000DE000000}"/>
    <cellStyle name="Procent 2" xfId="4" xr:uid="{00000000-0005-0000-0000-0000E1000000}"/>
    <cellStyle name="Title" xfId="1" builtinId="1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8"/>
  <sheetViews>
    <sheetView tabSelected="1" topLeftCell="D1" zoomScale="119" zoomScaleNormal="119" zoomScalePageLayoutView="90" workbookViewId="0">
      <selection activeCell="K9" sqref="K9"/>
    </sheetView>
  </sheetViews>
  <sheetFormatPr baseColWidth="10" defaultColWidth="8.83203125" defaultRowHeight="13"/>
  <cols>
    <col min="1" max="1" width="5.6640625" style="6" customWidth="1"/>
    <col min="2" max="2" width="50" style="5" customWidth="1"/>
    <col min="3" max="3" width="47.33203125" style="5" bestFit="1" customWidth="1"/>
    <col min="4" max="4" width="7.1640625" style="5" bestFit="1" customWidth="1"/>
    <col min="5" max="5" width="11.33203125" style="55" bestFit="1" customWidth="1"/>
    <col min="6" max="6" width="15.6640625" style="5" bestFit="1" customWidth="1"/>
    <col min="7" max="7" width="14" style="10" bestFit="1" customWidth="1"/>
    <col min="8" max="8" width="17.6640625" style="11" customWidth="1"/>
    <col min="9" max="9" width="21.33203125" style="5" bestFit="1" customWidth="1"/>
    <col min="10" max="10" width="16.83203125" style="5" bestFit="1" customWidth="1"/>
    <col min="11" max="16384" width="8.83203125" style="5"/>
  </cols>
  <sheetData>
    <row r="1" spans="1:25" ht="17" thickBot="1">
      <c r="F1" s="70" t="s">
        <v>0</v>
      </c>
      <c r="G1" s="71" t="s">
        <v>23</v>
      </c>
      <c r="H1" s="72" t="s">
        <v>22</v>
      </c>
      <c r="K1" s="73" t="s">
        <v>25</v>
      </c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24" thickBot="1">
      <c r="A2" s="1"/>
      <c r="B2" s="2" t="s">
        <v>21</v>
      </c>
      <c r="C2" s="3" t="s">
        <v>9</v>
      </c>
      <c r="D2" s="4"/>
      <c r="E2" s="5"/>
      <c r="F2" s="67">
        <v>1000</v>
      </c>
      <c r="G2" s="68">
        <v>5.0999999999999996</v>
      </c>
      <c r="H2" s="69">
        <f>6+13</f>
        <v>19</v>
      </c>
      <c r="I2" s="56"/>
      <c r="K2" s="73" t="s">
        <v>28</v>
      </c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25" ht="19" thickBot="1">
      <c r="C3" s="7"/>
      <c r="D3" s="7"/>
      <c r="E3" s="8"/>
      <c r="F3" s="9"/>
      <c r="K3" s="73" t="s">
        <v>26</v>
      </c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</row>
    <row r="4" spans="1:25" s="18" customFormat="1" ht="34">
      <c r="A4" s="12"/>
      <c r="B4" s="13" t="s">
        <v>1</v>
      </c>
      <c r="C4" s="13" t="s">
        <v>2</v>
      </c>
      <c r="D4" s="13" t="s">
        <v>3</v>
      </c>
      <c r="E4" s="14" t="s">
        <v>4</v>
      </c>
      <c r="F4" s="15" t="s">
        <v>14</v>
      </c>
      <c r="G4" s="16" t="s">
        <v>13</v>
      </c>
      <c r="H4" s="15" t="s">
        <v>5</v>
      </c>
      <c r="I4" s="17" t="s">
        <v>10</v>
      </c>
      <c r="J4" s="17" t="s">
        <v>11</v>
      </c>
      <c r="K4" s="73" t="s">
        <v>27</v>
      </c>
      <c r="L4" s="74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 ht="16">
      <c r="A5" s="19"/>
      <c r="B5" s="59"/>
      <c r="C5" s="20" t="s">
        <v>24</v>
      </c>
      <c r="D5" s="21"/>
      <c r="E5" s="60">
        <f>1-SUM(E6:E26)</f>
        <v>0.82</v>
      </c>
      <c r="F5" s="61">
        <f>+E5*$F$2</f>
        <v>820</v>
      </c>
      <c r="G5" s="23">
        <v>1</v>
      </c>
      <c r="H5" s="24">
        <f>+F5*G5</f>
        <v>820</v>
      </c>
      <c r="I5" s="25"/>
      <c r="J5" s="26" t="s">
        <v>12</v>
      </c>
      <c r="K5" s="73" t="s">
        <v>30</v>
      </c>
      <c r="L5" s="74"/>
      <c r="M5" s="75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1:25" ht="16">
      <c r="A6" s="27"/>
      <c r="B6" s="59"/>
      <c r="C6" s="20" t="s">
        <v>6</v>
      </c>
      <c r="D6" s="21"/>
      <c r="E6" s="60">
        <v>0.01</v>
      </c>
      <c r="F6" s="61">
        <f t="shared" ref="F6:F23" si="0">+E6*$F$2</f>
        <v>10</v>
      </c>
      <c r="G6" s="23"/>
      <c r="H6" s="24">
        <f t="shared" ref="H6:H23" si="1">+F6*G6</f>
        <v>0</v>
      </c>
      <c r="I6" s="25"/>
      <c r="J6" s="26"/>
      <c r="K6" s="73" t="s">
        <v>29</v>
      </c>
      <c r="L6" s="74"/>
      <c r="M6" s="75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25" ht="16">
      <c r="A7" s="27"/>
      <c r="B7" s="59"/>
      <c r="C7" s="20" t="s">
        <v>6</v>
      </c>
      <c r="D7" s="59"/>
      <c r="E7" s="60">
        <v>0.01</v>
      </c>
      <c r="F7" s="61">
        <f t="shared" si="0"/>
        <v>10</v>
      </c>
      <c r="G7" s="23"/>
      <c r="H7" s="24">
        <f t="shared" si="1"/>
        <v>0</v>
      </c>
      <c r="I7" s="25"/>
      <c r="J7" s="26"/>
      <c r="M7" s="18"/>
    </row>
    <row r="8" spans="1:25" ht="16">
      <c r="A8" s="27"/>
      <c r="B8" s="59"/>
      <c r="C8" s="20" t="s">
        <v>6</v>
      </c>
      <c r="D8" s="21"/>
      <c r="E8" s="60">
        <v>0.01</v>
      </c>
      <c r="F8" s="61">
        <f t="shared" si="0"/>
        <v>10</v>
      </c>
      <c r="G8" s="23"/>
      <c r="H8" s="24">
        <f t="shared" si="1"/>
        <v>0</v>
      </c>
      <c r="I8" s="25"/>
      <c r="J8" s="26"/>
      <c r="K8" s="73" t="s">
        <v>31</v>
      </c>
      <c r="M8" s="18"/>
    </row>
    <row r="9" spans="1:25" ht="16">
      <c r="A9" s="27"/>
      <c r="B9" s="59"/>
      <c r="C9" s="20" t="s">
        <v>6</v>
      </c>
      <c r="D9" s="21"/>
      <c r="E9" s="60">
        <v>0.01</v>
      </c>
      <c r="F9" s="61">
        <f t="shared" si="0"/>
        <v>10</v>
      </c>
      <c r="G9" s="23"/>
      <c r="H9" s="24">
        <f t="shared" si="1"/>
        <v>0</v>
      </c>
      <c r="I9" s="25"/>
      <c r="J9" s="28"/>
      <c r="M9" s="18"/>
    </row>
    <row r="10" spans="1:25" ht="16">
      <c r="A10" s="27"/>
      <c r="B10" s="59"/>
      <c r="C10" s="20" t="s">
        <v>6</v>
      </c>
      <c r="D10" s="21"/>
      <c r="E10" s="60">
        <v>0.01</v>
      </c>
      <c r="F10" s="61">
        <f t="shared" si="0"/>
        <v>10</v>
      </c>
      <c r="G10" s="23"/>
      <c r="H10" s="24">
        <f t="shared" si="1"/>
        <v>0</v>
      </c>
      <c r="I10" s="25"/>
      <c r="J10" s="29"/>
    </row>
    <row r="11" spans="1:25" ht="16">
      <c r="A11" s="27"/>
      <c r="B11" s="59"/>
      <c r="C11" s="20" t="s">
        <v>6</v>
      </c>
      <c r="D11" s="21"/>
      <c r="E11" s="60">
        <v>0.01</v>
      </c>
      <c r="F11" s="61">
        <f t="shared" si="0"/>
        <v>10</v>
      </c>
      <c r="G11" s="23"/>
      <c r="H11" s="24">
        <f t="shared" si="1"/>
        <v>0</v>
      </c>
      <c r="I11" s="25"/>
      <c r="J11" s="26"/>
    </row>
    <row r="12" spans="1:25" ht="16">
      <c r="A12" s="27"/>
      <c r="B12" s="59"/>
      <c r="C12" s="20" t="s">
        <v>6</v>
      </c>
      <c r="D12" s="21"/>
      <c r="E12" s="60">
        <v>0.01</v>
      </c>
      <c r="F12" s="61">
        <f t="shared" si="0"/>
        <v>10</v>
      </c>
      <c r="G12" s="23"/>
      <c r="H12" s="24">
        <f t="shared" si="1"/>
        <v>0</v>
      </c>
      <c r="I12" s="25"/>
      <c r="J12" s="28"/>
    </row>
    <row r="13" spans="1:25" ht="16">
      <c r="A13" s="19"/>
      <c r="B13" s="62"/>
      <c r="C13" s="20" t="s">
        <v>6</v>
      </c>
      <c r="D13" s="21"/>
      <c r="E13" s="60">
        <v>0.01</v>
      </c>
      <c r="F13" s="61">
        <f t="shared" si="0"/>
        <v>10</v>
      </c>
      <c r="G13" s="23"/>
      <c r="H13" s="24">
        <f t="shared" si="1"/>
        <v>0</v>
      </c>
      <c r="I13" s="25"/>
      <c r="J13" s="29"/>
    </row>
    <row r="14" spans="1:25" ht="16">
      <c r="A14" s="19"/>
      <c r="B14" s="59"/>
      <c r="C14" s="20" t="s">
        <v>6</v>
      </c>
      <c r="D14" s="21"/>
      <c r="E14" s="60">
        <v>0.01</v>
      </c>
      <c r="F14" s="61">
        <f t="shared" si="0"/>
        <v>10</v>
      </c>
      <c r="G14" s="23"/>
      <c r="H14" s="24">
        <f t="shared" si="1"/>
        <v>0</v>
      </c>
      <c r="I14" s="25"/>
      <c r="J14" s="26"/>
    </row>
    <row r="15" spans="1:25" ht="16">
      <c r="A15" s="19"/>
      <c r="B15" s="59"/>
      <c r="C15" s="20" t="s">
        <v>6</v>
      </c>
      <c r="D15" s="21"/>
      <c r="E15" s="60">
        <v>0.01</v>
      </c>
      <c r="F15" s="61">
        <f t="shared" si="0"/>
        <v>10</v>
      </c>
      <c r="G15" s="23"/>
      <c r="H15" s="24">
        <f t="shared" si="1"/>
        <v>0</v>
      </c>
      <c r="I15" s="25"/>
      <c r="J15" s="26"/>
    </row>
    <row r="16" spans="1:25" ht="16">
      <c r="A16" s="19"/>
      <c r="B16" s="59"/>
      <c r="C16" s="20" t="s">
        <v>6</v>
      </c>
      <c r="D16" s="21"/>
      <c r="E16" s="60">
        <v>0.01</v>
      </c>
      <c r="F16" s="61">
        <f t="shared" si="0"/>
        <v>10</v>
      </c>
      <c r="G16" s="23"/>
      <c r="H16" s="24">
        <f t="shared" si="1"/>
        <v>0</v>
      </c>
      <c r="I16" s="25"/>
      <c r="J16" s="26"/>
    </row>
    <row r="17" spans="1:12" ht="16">
      <c r="A17" s="19"/>
      <c r="B17" s="31"/>
      <c r="C17" s="20" t="s">
        <v>6</v>
      </c>
      <c r="D17" s="21"/>
      <c r="E17" s="60">
        <v>0.01</v>
      </c>
      <c r="F17" s="61">
        <f t="shared" si="0"/>
        <v>10</v>
      </c>
      <c r="G17" s="23"/>
      <c r="H17" s="24">
        <f t="shared" si="1"/>
        <v>0</v>
      </c>
      <c r="I17" s="25"/>
      <c r="J17" s="26"/>
    </row>
    <row r="18" spans="1:12" ht="16">
      <c r="A18" s="19"/>
      <c r="B18" s="59"/>
      <c r="C18" s="20" t="s">
        <v>6</v>
      </c>
      <c r="D18" s="21"/>
      <c r="E18" s="60">
        <v>0.01</v>
      </c>
      <c r="F18" s="61">
        <f t="shared" si="0"/>
        <v>10</v>
      </c>
      <c r="G18" s="23"/>
      <c r="H18" s="24">
        <f t="shared" si="1"/>
        <v>0</v>
      </c>
      <c r="I18" s="25"/>
      <c r="J18" s="26"/>
    </row>
    <row r="19" spans="1:12" ht="16">
      <c r="A19" s="19"/>
      <c r="B19" s="59"/>
      <c r="C19" s="20" t="s">
        <v>6</v>
      </c>
      <c r="D19" s="59"/>
      <c r="E19" s="60">
        <v>0.01</v>
      </c>
      <c r="F19" s="61">
        <f t="shared" si="0"/>
        <v>10</v>
      </c>
      <c r="G19" s="23"/>
      <c r="H19" s="24">
        <f t="shared" si="1"/>
        <v>0</v>
      </c>
      <c r="I19" s="25"/>
      <c r="J19" s="29"/>
    </row>
    <row r="20" spans="1:12" ht="16">
      <c r="A20" s="19"/>
      <c r="B20" s="62"/>
      <c r="C20" s="20" t="s">
        <v>6</v>
      </c>
      <c r="D20" s="59"/>
      <c r="E20" s="60">
        <v>0.01</v>
      </c>
      <c r="F20" s="61">
        <f t="shared" si="0"/>
        <v>10</v>
      </c>
      <c r="G20" s="23"/>
      <c r="H20" s="24">
        <f t="shared" si="1"/>
        <v>0</v>
      </c>
      <c r="I20" s="25"/>
      <c r="J20" s="29"/>
    </row>
    <row r="21" spans="1:12" ht="16">
      <c r="A21" s="19"/>
      <c r="B21" s="59"/>
      <c r="C21" s="20" t="s">
        <v>6</v>
      </c>
      <c r="D21" s="59"/>
      <c r="E21" s="60">
        <v>0.01</v>
      </c>
      <c r="F21" s="61">
        <f t="shared" si="0"/>
        <v>10</v>
      </c>
      <c r="G21" s="23"/>
      <c r="H21" s="24">
        <f t="shared" si="1"/>
        <v>0</v>
      </c>
      <c r="I21" s="25"/>
      <c r="J21" s="26"/>
    </row>
    <row r="22" spans="1:12" ht="16">
      <c r="A22" s="19"/>
      <c r="B22" s="59"/>
      <c r="C22" s="20" t="s">
        <v>6</v>
      </c>
      <c r="D22" s="59"/>
      <c r="E22" s="60">
        <v>0.01</v>
      </c>
      <c r="F22" s="61">
        <f t="shared" si="0"/>
        <v>10</v>
      </c>
      <c r="G22" s="23"/>
      <c r="H22" s="24">
        <f t="shared" si="1"/>
        <v>0</v>
      </c>
      <c r="I22" s="25"/>
      <c r="J22" s="26"/>
    </row>
    <row r="23" spans="1:12" ht="16">
      <c r="A23" s="19"/>
      <c r="B23" s="59"/>
      <c r="C23" s="20" t="s">
        <v>6</v>
      </c>
      <c r="D23" s="59"/>
      <c r="E23" s="60">
        <v>0.01</v>
      </c>
      <c r="F23" s="61">
        <f t="shared" si="0"/>
        <v>10</v>
      </c>
      <c r="G23" s="23"/>
      <c r="H23" s="24">
        <f t="shared" si="1"/>
        <v>0</v>
      </c>
      <c r="I23" s="25"/>
      <c r="J23" s="26"/>
    </row>
    <row r="24" spans="1:12" ht="16">
      <c r="A24" s="19"/>
      <c r="B24" s="20"/>
      <c r="C24" s="20" t="s">
        <v>6</v>
      </c>
      <c r="D24" s="30"/>
      <c r="E24" s="22"/>
      <c r="F24" s="23"/>
      <c r="G24" s="23"/>
      <c r="H24" s="24"/>
      <c r="I24" s="25"/>
      <c r="J24" s="26"/>
    </row>
    <row r="25" spans="1:12" ht="16">
      <c r="A25" s="19"/>
      <c r="B25" s="20"/>
      <c r="C25" s="20" t="s">
        <v>6</v>
      </c>
      <c r="D25" s="20"/>
      <c r="E25" s="22"/>
      <c r="F25" s="23"/>
      <c r="G25" s="23"/>
      <c r="H25" s="24"/>
      <c r="I25" s="32"/>
      <c r="J25" s="33"/>
    </row>
    <row r="26" spans="1:12" ht="16">
      <c r="A26" s="19"/>
      <c r="B26" s="20"/>
      <c r="C26" s="20" t="s">
        <v>6</v>
      </c>
      <c r="D26" s="20"/>
      <c r="E26" s="22"/>
      <c r="F26" s="23"/>
      <c r="G26" s="23"/>
      <c r="H26" s="24"/>
      <c r="J26" s="33"/>
    </row>
    <row r="27" spans="1:12" ht="16">
      <c r="A27" s="19"/>
      <c r="B27" s="20"/>
      <c r="C27" s="20" t="s">
        <v>6</v>
      </c>
      <c r="D27" s="20"/>
      <c r="E27" s="22"/>
      <c r="F27" s="23"/>
      <c r="G27" s="23"/>
      <c r="H27" s="24"/>
      <c r="J27" s="33"/>
    </row>
    <row r="28" spans="1:12" ht="16">
      <c r="A28" s="19"/>
      <c r="B28" s="21"/>
      <c r="C28" s="20" t="s">
        <v>6</v>
      </c>
      <c r="D28" s="20"/>
      <c r="E28" s="22"/>
      <c r="F28" s="23"/>
      <c r="G28" s="23"/>
      <c r="H28" s="24"/>
      <c r="J28" s="33"/>
    </row>
    <row r="29" spans="1:12" ht="17" thickBot="1">
      <c r="A29" s="19"/>
      <c r="B29" s="34"/>
      <c r="C29" s="35" t="s">
        <v>6</v>
      </c>
      <c r="D29" s="35"/>
      <c r="E29" s="36"/>
      <c r="F29" s="37"/>
      <c r="G29" s="37">
        <v>0</v>
      </c>
      <c r="H29" s="38"/>
      <c r="J29" s="33"/>
    </row>
    <row r="30" spans="1:12" s="18" customFormat="1" ht="17" thickBot="1">
      <c r="A30" s="39"/>
      <c r="B30" s="40" t="s">
        <v>7</v>
      </c>
      <c r="C30" s="41"/>
      <c r="D30" s="41"/>
      <c r="E30" s="42">
        <f>SUM(E5:E29)</f>
        <v>1</v>
      </c>
      <c r="F30" s="43">
        <f>SUM(F5:F29)</f>
        <v>1000</v>
      </c>
      <c r="G30" s="43">
        <f>SUM(G5:G29)</f>
        <v>1</v>
      </c>
      <c r="H30" s="63">
        <f>SUM(H5:H29)</f>
        <v>820</v>
      </c>
      <c r="I30" s="5"/>
      <c r="J30" s="33"/>
      <c r="K30" s="5"/>
      <c r="L30" s="5"/>
    </row>
    <row r="31" spans="1:12" ht="16">
      <c r="B31" s="44" t="s">
        <v>15</v>
      </c>
      <c r="C31" s="45"/>
      <c r="D31" s="45"/>
      <c r="E31" s="46"/>
      <c r="F31" s="47"/>
      <c r="G31" s="48"/>
      <c r="H31" s="64">
        <v>2</v>
      </c>
      <c r="J31" s="33"/>
    </row>
    <row r="32" spans="1:12" ht="16">
      <c r="B32" s="21" t="s">
        <v>16</v>
      </c>
      <c r="C32" s="23"/>
      <c r="D32" s="23"/>
      <c r="E32" s="49"/>
      <c r="F32" s="50"/>
      <c r="G32" s="51"/>
      <c r="H32" s="24">
        <v>1.5</v>
      </c>
      <c r="J32" s="33"/>
    </row>
    <row r="33" spans="2:10" ht="16">
      <c r="B33" s="21" t="s">
        <v>17</v>
      </c>
      <c r="C33" s="23"/>
      <c r="D33" s="23"/>
      <c r="E33" s="52"/>
      <c r="F33" s="50"/>
      <c r="G33" s="51"/>
      <c r="H33" s="65">
        <f>+H37*0.2</f>
        <v>75</v>
      </c>
      <c r="J33" s="33"/>
    </row>
    <row r="34" spans="2:10" ht="16">
      <c r="B34" s="21" t="s">
        <v>18</v>
      </c>
      <c r="C34" s="50"/>
      <c r="D34" s="50"/>
      <c r="E34" s="53"/>
      <c r="F34" s="50"/>
      <c r="G34" s="51"/>
      <c r="H34" s="65">
        <f>+H30/H2</f>
        <v>43.157894736842103</v>
      </c>
      <c r="J34" s="33"/>
    </row>
    <row r="35" spans="2:10" ht="16">
      <c r="B35" s="21" t="s">
        <v>19</v>
      </c>
      <c r="C35" s="50"/>
      <c r="D35" s="50"/>
      <c r="E35" s="53"/>
      <c r="F35" s="50"/>
      <c r="G35" s="51"/>
      <c r="H35" s="65">
        <f>SUM(H31:H34)</f>
        <v>121.65789473684211</v>
      </c>
      <c r="J35" s="33"/>
    </row>
    <row r="36" spans="2:10" ht="16">
      <c r="B36" s="21" t="s">
        <v>8</v>
      </c>
      <c r="C36" s="50"/>
      <c r="D36" s="50"/>
      <c r="E36" s="52"/>
      <c r="F36" s="50"/>
      <c r="G36" s="51"/>
      <c r="H36" s="66">
        <f>+H37-H35</f>
        <v>253.34210526315789</v>
      </c>
      <c r="J36" s="33"/>
    </row>
    <row r="37" spans="2:10" ht="16">
      <c r="B37" s="21" t="s">
        <v>20</v>
      </c>
      <c r="C37" s="50"/>
      <c r="D37" s="50"/>
      <c r="E37" s="52"/>
      <c r="F37" s="54"/>
      <c r="G37" s="51"/>
      <c r="H37" s="65">
        <v>375</v>
      </c>
      <c r="J37" s="33"/>
    </row>
    <row r="38" spans="2:10" ht="16">
      <c r="J38" s="33"/>
    </row>
    <row r="39" spans="2:10" ht="16">
      <c r="F39" s="56"/>
      <c r="H39" s="57"/>
      <c r="J39" s="33"/>
    </row>
    <row r="40" spans="2:10">
      <c r="H40" s="57"/>
    </row>
    <row r="41" spans="2:10">
      <c r="F41" s="56"/>
    </row>
    <row r="42" spans="2:10">
      <c r="F42" s="56"/>
    </row>
    <row r="43" spans="2:10">
      <c r="F43" s="56"/>
    </row>
    <row r="44" spans="2:10">
      <c r="F44" s="56"/>
    </row>
    <row r="45" spans="2:10">
      <c r="F45" s="56"/>
    </row>
    <row r="46" spans="2:10">
      <c r="F46" s="56"/>
    </row>
    <row r="47" spans="2:10">
      <c r="F47" s="56"/>
    </row>
    <row r="48" spans="2:10" ht="16">
      <c r="G48" s="58"/>
    </row>
  </sheetData>
  <sortState xmlns:xlrd2="http://schemas.microsoft.com/office/spreadsheetml/2017/richdata2" ref="B5:J24">
    <sortCondition descending="1" ref="D5:D24"/>
  </sortState>
  <phoneticPr fontId="6" type="noConversion"/>
  <pageMargins left="0.75000000000000011" right="0.75000000000000011" top="1" bottom="1" header="0.5" footer="0.5"/>
  <pageSetup paperSize="9" scale="92" orientation="landscape" horizontalDpi="4294967292" verticalDpi="4294967292"/>
  <ignoredErrors>
    <ignoredError sqref="E30:F30 G30" emptyCellReference="1"/>
  </ignoredErrors>
  <extLst>
    <ext xmlns:mx="http://schemas.microsoft.com/office/mac/excel/2008/main" uri="{64002731-A6B0-56B0-2670-7721B7C09600}">
      <mx:PLV Mode="0" OnePage="0" WScale="2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Recipe</vt:lpstr>
      <vt:lpstr>Recipe!Print_Area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Robinson</dc:creator>
  <cp:lastModifiedBy>Microsoft Office User</cp:lastModifiedBy>
  <cp:lastPrinted>2019-03-12T12:38:02Z</cp:lastPrinted>
  <dcterms:created xsi:type="dcterms:W3CDTF">2015-12-30T12:04:11Z</dcterms:created>
  <dcterms:modified xsi:type="dcterms:W3CDTF">2020-06-12T10:17:15Z</dcterms:modified>
</cp:coreProperties>
</file>